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Office 2019\Excel\Excel deel 2\Excel 2019, deel 2\"/>
    </mc:Choice>
  </mc:AlternateContent>
  <xr:revisionPtr revIDLastSave="0" documentId="13_ncr:1_{3A3CA526-7AB1-43C9-8223-6D699AC1EE4C}" xr6:coauthVersionLast="41" xr6:coauthVersionMax="41" xr10:uidLastSave="{00000000-0000-0000-0000-000000000000}"/>
  <bookViews>
    <workbookView xWindow="33900" yWindow="1695" windowWidth="21600" windowHeight="11385" xr2:uid="{00000000-000D-0000-FFFF-FFFF00000000}"/>
  </bookViews>
  <sheets>
    <sheet name="Omzet" sheetId="4" r:id="rId1"/>
    <sheet name="Winst" sheetId="5" r:id="rId2"/>
    <sheet name="Almelo" sheetId="1" r:id="rId3"/>
  </sheets>
  <definedNames>
    <definedName name="Aantal_cursisten">Almelo!$C$2</definedName>
    <definedName name="Cursuskosten">Almelo!$D$11</definedName>
    <definedName name="Winst">Almelo!$D$13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" i="5" l="1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2" i="5"/>
  <c r="D7" i="1" l="1"/>
  <c r="D6" i="1"/>
  <c r="D12" i="1"/>
  <c r="D8" i="1" l="1"/>
  <c r="D13" i="1" s="1"/>
</calcChain>
</file>

<file path=xl/sharedStrings.xml><?xml version="1.0" encoding="utf-8"?>
<sst xmlns="http://schemas.openxmlformats.org/spreadsheetml/2006/main" count="305" uniqueCount="38">
  <si>
    <t>Cursus</t>
  </si>
  <si>
    <t>Regio</t>
  </si>
  <si>
    <t>Locatie</t>
  </si>
  <si>
    <t>Omzet</t>
  </si>
  <si>
    <t>Boekhouden</t>
  </si>
  <si>
    <t>Oost</t>
  </si>
  <si>
    <t>Almelo</t>
  </si>
  <si>
    <t>Informatica</t>
  </si>
  <si>
    <t>Notuleren</t>
  </si>
  <si>
    <t>Midden</t>
  </si>
  <si>
    <t>Apeldoorn</t>
  </si>
  <si>
    <t>Taal</t>
  </si>
  <si>
    <t>Deventer</t>
  </si>
  <si>
    <t>Noord</t>
  </si>
  <si>
    <t>Drachten</t>
  </si>
  <si>
    <t>Zuid</t>
  </si>
  <si>
    <t>Eindhoven</t>
  </si>
  <si>
    <t>Enschede</t>
  </si>
  <si>
    <t>Groningen</t>
  </si>
  <si>
    <t>Heerenveen</t>
  </si>
  <si>
    <t>Leeuwarden</t>
  </si>
  <si>
    <t>Maastricht</t>
  </si>
  <si>
    <t>Nijmegen</t>
  </si>
  <si>
    <t>Steenwijk</t>
  </si>
  <si>
    <t>Voorst</t>
  </si>
  <si>
    <t>Zutphen</t>
  </si>
  <si>
    <t>Zwolle</t>
  </si>
  <si>
    <t>Aantal cursisten</t>
  </si>
  <si>
    <t>Opbrengsten cursus locatie Almelo</t>
  </si>
  <si>
    <t>Kosten</t>
  </si>
  <si>
    <t>Opbrengsten</t>
  </si>
  <si>
    <t>Winst</t>
  </si>
  <si>
    <t>Huur cursusruimte per maand</t>
  </si>
  <si>
    <t>Koffie onbeperkt per maand</t>
  </si>
  <si>
    <t>Twee docenten per maand</t>
  </si>
  <si>
    <t>Totaal</t>
  </si>
  <si>
    <t>Cursuskosten per maand</t>
  </si>
  <si>
    <t>Materiaalkosten  € 5,- per cursist per maand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</si>
</sst>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€&quot;\ * #,##0.00_ ;_ &quot;€&quot;\ * \-#,##0.00_ ;_ &quot;€&quot;\ * &quot;-&quot;??_ ;_ @_ "/>
    <numFmt numFmtId="164" formatCode="_-[$€]\ * #,##0.00_-;_-[$€]\ * #,##0.00\-;_-[$€]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Univers"/>
      <family val="2"/>
    </font>
    <font>
      <sz val="10"/>
      <color indexed="12"/>
      <name val="Arial"/>
      <family val="2"/>
    </font>
    <font>
      <sz val="10"/>
      <name val="Arial"/>
      <family val="2"/>
    </font>
    <font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12"/>
      </right>
      <top/>
      <bottom/>
      <diagonal/>
    </border>
  </borders>
  <cellStyleXfs count="8">
    <xf numFmtId="0" fontId="0" fillId="0" borderId="0"/>
    <xf numFmtId="164" fontId="3" fillId="0" borderId="0" applyFont="0" applyFill="0" applyBorder="0" applyAlignment="0" applyProtection="0"/>
    <xf numFmtId="0" fontId="4" fillId="3" borderId="7">
      <alignment horizontal="right"/>
    </xf>
    <xf numFmtId="0" fontId="5" fillId="0" borderId="0"/>
    <xf numFmtId="0" fontId="1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</cellStyleXfs>
  <cellXfs count="16">
    <xf numFmtId="0" fontId="0" fillId="0" borderId="0" xfId="0"/>
    <xf numFmtId="0" fontId="2" fillId="0" borderId="1" xfId="0" applyFont="1" applyBorder="1"/>
    <xf numFmtId="0" fontId="2" fillId="2" borderId="2" xfId="0" applyFont="1" applyFill="1" applyBorder="1"/>
    <xf numFmtId="0" fontId="2" fillId="0" borderId="3" xfId="0" applyFont="1" applyBorder="1"/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right"/>
    </xf>
    <xf numFmtId="0" fontId="0" fillId="2" borderId="5" xfId="0" applyFill="1" applyBorder="1"/>
    <xf numFmtId="0" fontId="0" fillId="0" borderId="5" xfId="0" applyBorder="1"/>
    <xf numFmtId="3" fontId="0" fillId="0" borderId="5" xfId="0" applyNumberFormat="1" applyBorder="1"/>
    <xf numFmtId="0" fontId="0" fillId="2" borderId="6" xfId="0" applyFill="1" applyBorder="1"/>
    <xf numFmtId="0" fontId="0" fillId="0" borderId="6" xfId="0" applyBorder="1"/>
    <xf numFmtId="3" fontId="0" fillId="0" borderId="6" xfId="0" applyNumberFormat="1" applyBorder="1"/>
    <xf numFmtId="0" fontId="0" fillId="4" borderId="0" xfId="0" applyFill="1"/>
    <xf numFmtId="0" fontId="0" fillId="5" borderId="0" xfId="0" applyFill="1"/>
    <xf numFmtId="0" fontId="0" fillId="6" borderId="6" xfId="0" applyFill="1" applyBorder="1"/>
    <xf numFmtId="0" fontId="6" fillId="0" borderId="0" xfId="0" applyFont="1" applyAlignment="1">
      <alignment horizontal="left"/>
    </xf>
  </cellXfs>
  <cellStyles count="8">
    <cellStyle name="Euro" xfId="1" xr:uid="{00000000-0005-0000-0000-000000000000}"/>
    <cellStyle name="Rijkoppen" xfId="2" xr:uid="{00000000-0005-0000-0000-000001000000}"/>
    <cellStyle name="Standaard" xfId="0" builtinId="0"/>
    <cellStyle name="Standaard 2" xfId="3" xr:uid="{00000000-0005-0000-0000-000003000000}"/>
    <cellStyle name="Standaard 3" xfId="4" xr:uid="{00000000-0005-0000-0000-000004000000}"/>
    <cellStyle name="Standaard 4" xfId="5" xr:uid="{00000000-0005-0000-0000-000005000000}"/>
    <cellStyle name="Standaard 5" xfId="6" xr:uid="{00000000-0005-0000-0000-000006000000}"/>
    <cellStyle name="Valuta 2" xfId="7" xr:uid="{00000000-0005-0000-0000-000007000000}"/>
  </cellStyles>
  <dxfs count="16"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rgb="FFF6FEAC"/>
        </patternFill>
      </fill>
    </dxf>
    <dxf>
      <fill>
        <patternFill>
          <bgColor rgb="FFFEDBAC"/>
        </patternFill>
      </fill>
    </dxf>
    <dxf>
      <fill>
        <patternFill>
          <bgColor theme="7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rgb="FFF6FEAC"/>
        </patternFill>
      </fill>
    </dxf>
    <dxf>
      <fill>
        <patternFill>
          <bgColor rgb="FFFEDBAC"/>
        </patternFill>
      </fill>
    </dxf>
    <dxf>
      <fill>
        <patternFill>
          <bgColor theme="7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9"/>
  <sheetViews>
    <sheetView tabSelected="1" workbookViewId="0"/>
  </sheetViews>
  <sheetFormatPr defaultRowHeight="15" x14ac:dyDescent="0.25"/>
  <cols>
    <col min="1" max="5" width="21.42578125" customWidth="1"/>
  </cols>
  <sheetData>
    <row r="1" spans="1:5" ht="30" customHeight="1" thickBot="1" x14ac:dyDescent="0.3">
      <c r="A1" s="1" t="s">
        <v>0</v>
      </c>
      <c r="B1" s="2" t="s">
        <v>1</v>
      </c>
      <c r="C1" s="3" t="s">
        <v>2</v>
      </c>
      <c r="D1" s="4" t="s">
        <v>27</v>
      </c>
      <c r="E1" s="5" t="s">
        <v>3</v>
      </c>
    </row>
    <row r="2" spans="1:5" x14ac:dyDescent="0.25">
      <c r="A2" s="6" t="s">
        <v>4</v>
      </c>
      <c r="B2" s="6" t="s">
        <v>5</v>
      </c>
      <c r="C2" s="7" t="s">
        <v>6</v>
      </c>
      <c r="D2" s="7">
        <v>54</v>
      </c>
      <c r="E2" s="8">
        <v>51300</v>
      </c>
    </row>
    <row r="3" spans="1:5" x14ac:dyDescent="0.25">
      <c r="A3" s="9" t="s">
        <v>7</v>
      </c>
      <c r="B3" s="6" t="s">
        <v>5</v>
      </c>
      <c r="C3" s="10" t="s">
        <v>6</v>
      </c>
      <c r="D3" s="10">
        <v>157</v>
      </c>
      <c r="E3" s="11">
        <v>39250</v>
      </c>
    </row>
    <row r="4" spans="1:5" x14ac:dyDescent="0.25">
      <c r="A4" s="9" t="s">
        <v>8</v>
      </c>
      <c r="B4" s="6" t="s">
        <v>5</v>
      </c>
      <c r="C4" s="10" t="s">
        <v>6</v>
      </c>
      <c r="D4" s="10">
        <v>39</v>
      </c>
      <c r="E4" s="11">
        <v>10900</v>
      </c>
    </row>
    <row r="5" spans="1:5" x14ac:dyDescent="0.25">
      <c r="A5" s="9" t="s">
        <v>4</v>
      </c>
      <c r="B5" s="9" t="s">
        <v>9</v>
      </c>
      <c r="C5" s="10" t="s">
        <v>10</v>
      </c>
      <c r="D5" s="10">
        <v>124</v>
      </c>
      <c r="E5" s="11">
        <v>136400</v>
      </c>
    </row>
    <row r="6" spans="1:5" x14ac:dyDescent="0.25">
      <c r="A6" s="9" t="s">
        <v>7</v>
      </c>
      <c r="B6" s="9" t="s">
        <v>9</v>
      </c>
      <c r="C6" s="10" t="s">
        <v>10</v>
      </c>
      <c r="D6" s="10">
        <v>445</v>
      </c>
      <c r="E6" s="11">
        <v>133500</v>
      </c>
    </row>
    <row r="7" spans="1:5" x14ac:dyDescent="0.25">
      <c r="A7" s="9" t="s">
        <v>8</v>
      </c>
      <c r="B7" s="9" t="s">
        <v>9</v>
      </c>
      <c r="C7" s="10" t="s">
        <v>10</v>
      </c>
      <c r="D7" s="10">
        <v>65</v>
      </c>
      <c r="E7" s="11">
        <v>17225</v>
      </c>
    </row>
    <row r="8" spans="1:5" x14ac:dyDescent="0.25">
      <c r="A8" s="9" t="s">
        <v>11</v>
      </c>
      <c r="B8" s="9" t="s">
        <v>9</v>
      </c>
      <c r="C8" s="10" t="s">
        <v>10</v>
      </c>
      <c r="D8" s="10">
        <v>132</v>
      </c>
      <c r="E8" s="11">
        <v>38280</v>
      </c>
    </row>
    <row r="9" spans="1:5" x14ac:dyDescent="0.25">
      <c r="A9" s="9" t="s">
        <v>4</v>
      </c>
      <c r="B9" s="9" t="s">
        <v>9</v>
      </c>
      <c r="C9" s="10" t="s">
        <v>12</v>
      </c>
      <c r="D9" s="10">
        <v>46</v>
      </c>
      <c r="E9" s="11">
        <v>46000</v>
      </c>
    </row>
    <row r="10" spans="1:5" x14ac:dyDescent="0.25">
      <c r="A10" s="9" t="s">
        <v>7</v>
      </c>
      <c r="B10" s="9" t="s">
        <v>9</v>
      </c>
      <c r="C10" s="10" t="s">
        <v>12</v>
      </c>
      <c r="D10" s="10">
        <v>296</v>
      </c>
      <c r="E10" s="11">
        <v>74000</v>
      </c>
    </row>
    <row r="11" spans="1:5" x14ac:dyDescent="0.25">
      <c r="A11" s="9" t="s">
        <v>8</v>
      </c>
      <c r="B11" s="9" t="s">
        <v>9</v>
      </c>
      <c r="C11" s="10" t="s">
        <v>12</v>
      </c>
      <c r="D11" s="10">
        <v>52</v>
      </c>
      <c r="E11" s="11">
        <v>14534</v>
      </c>
    </row>
    <row r="12" spans="1:5" x14ac:dyDescent="0.25">
      <c r="A12" s="9" t="s">
        <v>11</v>
      </c>
      <c r="B12" s="9" t="s">
        <v>9</v>
      </c>
      <c r="C12" s="10" t="s">
        <v>12</v>
      </c>
      <c r="D12" s="10">
        <v>124</v>
      </c>
      <c r="E12" s="11">
        <v>28520</v>
      </c>
    </row>
    <row r="13" spans="1:5" x14ac:dyDescent="0.25">
      <c r="A13" s="9" t="s">
        <v>4</v>
      </c>
      <c r="B13" s="9" t="s">
        <v>13</v>
      </c>
      <c r="C13" s="10" t="s">
        <v>14</v>
      </c>
      <c r="D13" s="10">
        <v>36</v>
      </c>
      <c r="E13" s="11">
        <v>36000</v>
      </c>
    </row>
    <row r="14" spans="1:5" x14ac:dyDescent="0.25">
      <c r="A14" s="9" t="s">
        <v>7</v>
      </c>
      <c r="B14" s="9" t="s">
        <v>13</v>
      </c>
      <c r="C14" s="10" t="s">
        <v>14</v>
      </c>
      <c r="D14" s="10">
        <v>297</v>
      </c>
      <c r="E14" s="11">
        <v>75734.999999999985</v>
      </c>
    </row>
    <row r="15" spans="1:5" x14ac:dyDescent="0.25">
      <c r="A15" s="9" t="s">
        <v>4</v>
      </c>
      <c r="B15" s="9" t="s">
        <v>15</v>
      </c>
      <c r="C15" s="10" t="s">
        <v>16</v>
      </c>
      <c r="D15" s="10">
        <v>8</v>
      </c>
      <c r="E15" s="11">
        <v>7800</v>
      </c>
    </row>
    <row r="16" spans="1:5" x14ac:dyDescent="0.25">
      <c r="A16" s="9" t="s">
        <v>7</v>
      </c>
      <c r="B16" s="9" t="s">
        <v>15</v>
      </c>
      <c r="C16" s="10" t="s">
        <v>16</v>
      </c>
      <c r="D16" s="10">
        <v>214</v>
      </c>
      <c r="E16" s="11">
        <v>65269.999999999993</v>
      </c>
    </row>
    <row r="17" spans="1:5" x14ac:dyDescent="0.25">
      <c r="A17" s="9" t="s">
        <v>8</v>
      </c>
      <c r="B17" s="9" t="s">
        <v>15</v>
      </c>
      <c r="C17" s="10" t="s">
        <v>16</v>
      </c>
      <c r="D17" s="10">
        <v>17</v>
      </c>
      <c r="E17" s="11">
        <v>4930</v>
      </c>
    </row>
    <row r="18" spans="1:5" x14ac:dyDescent="0.25">
      <c r="A18" s="9" t="s">
        <v>4</v>
      </c>
      <c r="B18" s="6" t="s">
        <v>5</v>
      </c>
      <c r="C18" s="10" t="s">
        <v>17</v>
      </c>
      <c r="D18" s="10">
        <v>48</v>
      </c>
      <c r="E18" s="11">
        <v>48000</v>
      </c>
    </row>
    <row r="19" spans="1:5" x14ac:dyDescent="0.25">
      <c r="A19" s="9" t="s">
        <v>7</v>
      </c>
      <c r="B19" s="6" t="s">
        <v>5</v>
      </c>
      <c r="C19" s="10" t="s">
        <v>17</v>
      </c>
      <c r="D19" s="10">
        <v>367</v>
      </c>
      <c r="E19" s="11">
        <v>97255</v>
      </c>
    </row>
    <row r="20" spans="1:5" x14ac:dyDescent="0.25">
      <c r="A20" s="9" t="s">
        <v>8</v>
      </c>
      <c r="B20" s="6" t="s">
        <v>5</v>
      </c>
      <c r="C20" s="10" t="s">
        <v>17</v>
      </c>
      <c r="D20" s="10">
        <v>46</v>
      </c>
      <c r="E20" s="11">
        <v>11730</v>
      </c>
    </row>
    <row r="21" spans="1:5" x14ac:dyDescent="0.25">
      <c r="A21" s="9" t="s">
        <v>11</v>
      </c>
      <c r="B21" s="6" t="s">
        <v>5</v>
      </c>
      <c r="C21" s="10" t="s">
        <v>17</v>
      </c>
      <c r="D21" s="10">
        <v>97</v>
      </c>
      <c r="E21" s="11">
        <v>29100</v>
      </c>
    </row>
    <row r="22" spans="1:5" x14ac:dyDescent="0.25">
      <c r="A22" s="9" t="s">
        <v>4</v>
      </c>
      <c r="B22" s="9" t="s">
        <v>13</v>
      </c>
      <c r="C22" s="10" t="s">
        <v>18</v>
      </c>
      <c r="D22" s="10">
        <v>21</v>
      </c>
      <c r="E22" s="11">
        <v>23100</v>
      </c>
    </row>
    <row r="23" spans="1:5" x14ac:dyDescent="0.25">
      <c r="A23" s="9" t="s">
        <v>7</v>
      </c>
      <c r="B23" s="9" t="s">
        <v>13</v>
      </c>
      <c r="C23" s="10" t="s">
        <v>18</v>
      </c>
      <c r="D23" s="10">
        <v>397</v>
      </c>
      <c r="E23" s="11">
        <v>119100</v>
      </c>
    </row>
    <row r="24" spans="1:5" x14ac:dyDescent="0.25">
      <c r="A24" s="9" t="s">
        <v>11</v>
      </c>
      <c r="B24" s="9" t="s">
        <v>13</v>
      </c>
      <c r="C24" s="10" t="s">
        <v>18</v>
      </c>
      <c r="D24" s="10">
        <v>18</v>
      </c>
      <c r="E24" s="11">
        <v>5220</v>
      </c>
    </row>
    <row r="25" spans="1:5" x14ac:dyDescent="0.25">
      <c r="A25" s="9" t="s">
        <v>7</v>
      </c>
      <c r="B25" s="9" t="s">
        <v>13</v>
      </c>
      <c r="C25" s="10" t="s">
        <v>19</v>
      </c>
      <c r="D25" s="10">
        <v>378</v>
      </c>
      <c r="E25" s="11">
        <v>105651</v>
      </c>
    </row>
    <row r="26" spans="1:5" x14ac:dyDescent="0.25">
      <c r="A26" s="9" t="s">
        <v>11</v>
      </c>
      <c r="B26" s="9" t="s">
        <v>13</v>
      </c>
      <c r="C26" s="10" t="s">
        <v>19</v>
      </c>
      <c r="D26" s="10">
        <v>187</v>
      </c>
      <c r="E26" s="11">
        <v>46750</v>
      </c>
    </row>
    <row r="27" spans="1:5" x14ac:dyDescent="0.25">
      <c r="A27" s="9" t="s">
        <v>4</v>
      </c>
      <c r="B27" s="9" t="s">
        <v>13</v>
      </c>
      <c r="C27" s="10" t="s">
        <v>20</v>
      </c>
      <c r="D27" s="10">
        <v>79</v>
      </c>
      <c r="E27" s="11">
        <v>82950</v>
      </c>
    </row>
    <row r="28" spans="1:5" x14ac:dyDescent="0.25">
      <c r="A28" s="9" t="s">
        <v>7</v>
      </c>
      <c r="B28" s="9" t="s">
        <v>13</v>
      </c>
      <c r="C28" s="10" t="s">
        <v>20</v>
      </c>
      <c r="D28" s="10">
        <v>284</v>
      </c>
      <c r="E28" s="11">
        <v>65319.999999999993</v>
      </c>
    </row>
    <row r="29" spans="1:5" x14ac:dyDescent="0.25">
      <c r="A29" s="9" t="s">
        <v>8</v>
      </c>
      <c r="B29" s="9" t="s">
        <v>13</v>
      </c>
      <c r="C29" s="10" t="s">
        <v>20</v>
      </c>
      <c r="D29" s="10">
        <v>56</v>
      </c>
      <c r="E29" s="11">
        <v>14000</v>
      </c>
    </row>
    <row r="30" spans="1:5" x14ac:dyDescent="0.25">
      <c r="A30" s="9" t="s">
        <v>11</v>
      </c>
      <c r="B30" s="9" t="s">
        <v>13</v>
      </c>
      <c r="C30" s="10" t="s">
        <v>20</v>
      </c>
      <c r="D30" s="10">
        <v>241</v>
      </c>
      <c r="E30" s="11">
        <v>61454.999999999993</v>
      </c>
    </row>
    <row r="31" spans="1:5" x14ac:dyDescent="0.25">
      <c r="A31" s="9" t="s">
        <v>4</v>
      </c>
      <c r="B31" s="9" t="s">
        <v>15</v>
      </c>
      <c r="C31" s="10" t="s">
        <v>21</v>
      </c>
      <c r="D31" s="10">
        <v>90</v>
      </c>
      <c r="E31" s="11">
        <v>93600</v>
      </c>
    </row>
    <row r="32" spans="1:5" x14ac:dyDescent="0.25">
      <c r="A32" s="9" t="s">
        <v>7</v>
      </c>
      <c r="B32" s="9" t="s">
        <v>15</v>
      </c>
      <c r="C32" s="10" t="s">
        <v>21</v>
      </c>
      <c r="D32" s="10">
        <v>158</v>
      </c>
      <c r="E32" s="11">
        <v>36340</v>
      </c>
    </row>
    <row r="33" spans="1:5" x14ac:dyDescent="0.25">
      <c r="A33" s="9" t="s">
        <v>8</v>
      </c>
      <c r="B33" s="9" t="s">
        <v>15</v>
      </c>
      <c r="C33" s="10" t="s">
        <v>21</v>
      </c>
      <c r="D33" s="10">
        <v>84</v>
      </c>
      <c r="E33" s="11">
        <v>21000</v>
      </c>
    </row>
    <row r="34" spans="1:5" x14ac:dyDescent="0.25">
      <c r="A34" s="9" t="s">
        <v>11</v>
      </c>
      <c r="B34" s="9" t="s">
        <v>15</v>
      </c>
      <c r="C34" s="10" t="s">
        <v>21</v>
      </c>
      <c r="D34" s="10">
        <v>54</v>
      </c>
      <c r="E34" s="11">
        <v>13769.999999999998</v>
      </c>
    </row>
    <row r="35" spans="1:5" x14ac:dyDescent="0.25">
      <c r="A35" s="9" t="s">
        <v>7</v>
      </c>
      <c r="B35" s="9" t="s">
        <v>15</v>
      </c>
      <c r="C35" s="10" t="s">
        <v>22</v>
      </c>
      <c r="D35" s="10">
        <v>384</v>
      </c>
      <c r="E35" s="11">
        <v>117119.99999999999</v>
      </c>
    </row>
    <row r="36" spans="1:5" x14ac:dyDescent="0.25">
      <c r="A36" s="9" t="s">
        <v>8</v>
      </c>
      <c r="B36" s="9" t="s">
        <v>15</v>
      </c>
      <c r="C36" s="10" t="s">
        <v>22</v>
      </c>
      <c r="D36" s="10">
        <v>142</v>
      </c>
      <c r="E36" s="11">
        <v>41180</v>
      </c>
    </row>
    <row r="37" spans="1:5" x14ac:dyDescent="0.25">
      <c r="A37" s="9" t="s">
        <v>11</v>
      </c>
      <c r="B37" s="9" t="s">
        <v>15</v>
      </c>
      <c r="C37" s="10" t="s">
        <v>22</v>
      </c>
      <c r="D37" s="10">
        <v>92</v>
      </c>
      <c r="E37" s="11">
        <v>25714</v>
      </c>
    </row>
    <row r="38" spans="1:5" x14ac:dyDescent="0.25">
      <c r="A38" s="9" t="s">
        <v>7</v>
      </c>
      <c r="B38" s="9" t="s">
        <v>13</v>
      </c>
      <c r="C38" s="10" t="s">
        <v>23</v>
      </c>
      <c r="D38" s="10">
        <v>286</v>
      </c>
      <c r="E38" s="11">
        <v>82940</v>
      </c>
    </row>
    <row r="39" spans="1:5" x14ac:dyDescent="0.25">
      <c r="A39" s="9" t="s">
        <v>8</v>
      </c>
      <c r="B39" s="9" t="s">
        <v>13</v>
      </c>
      <c r="C39" s="10" t="s">
        <v>23</v>
      </c>
      <c r="D39" s="10">
        <v>75</v>
      </c>
      <c r="E39" s="11">
        <v>22500</v>
      </c>
    </row>
    <row r="40" spans="1:5" x14ac:dyDescent="0.25">
      <c r="A40" s="9" t="s">
        <v>11</v>
      </c>
      <c r="B40" s="9" t="s">
        <v>13</v>
      </c>
      <c r="C40" s="10" t="s">
        <v>23</v>
      </c>
      <c r="D40" s="10">
        <v>328</v>
      </c>
      <c r="E40" s="11">
        <v>100040</v>
      </c>
    </row>
    <row r="41" spans="1:5" x14ac:dyDescent="0.25">
      <c r="A41" s="9" t="s">
        <v>4</v>
      </c>
      <c r="B41" s="9" t="s">
        <v>9</v>
      </c>
      <c r="C41" s="10" t="s">
        <v>24</v>
      </c>
      <c r="D41" s="10">
        <v>26</v>
      </c>
      <c r="E41" s="11">
        <v>27300</v>
      </c>
    </row>
    <row r="42" spans="1:5" x14ac:dyDescent="0.25">
      <c r="A42" s="9" t="s">
        <v>7</v>
      </c>
      <c r="B42" s="9" t="s">
        <v>9</v>
      </c>
      <c r="C42" s="10" t="s">
        <v>24</v>
      </c>
      <c r="D42" s="10">
        <v>185</v>
      </c>
      <c r="E42" s="11">
        <v>49025</v>
      </c>
    </row>
    <row r="43" spans="1:5" x14ac:dyDescent="0.25">
      <c r="A43" s="9" t="s">
        <v>4</v>
      </c>
      <c r="B43" s="9" t="s">
        <v>9</v>
      </c>
      <c r="C43" s="10" t="s">
        <v>25</v>
      </c>
      <c r="D43" s="10">
        <v>56</v>
      </c>
      <c r="E43" s="11">
        <v>56000</v>
      </c>
    </row>
    <row r="44" spans="1:5" x14ac:dyDescent="0.25">
      <c r="A44" s="9" t="s">
        <v>7</v>
      </c>
      <c r="B44" s="9" t="s">
        <v>9</v>
      </c>
      <c r="C44" s="10" t="s">
        <v>25</v>
      </c>
      <c r="D44" s="10">
        <v>362</v>
      </c>
      <c r="E44" s="11">
        <v>83259.999999999985</v>
      </c>
    </row>
    <row r="45" spans="1:5" x14ac:dyDescent="0.25">
      <c r="A45" s="9" t="s">
        <v>4</v>
      </c>
      <c r="B45" s="9" t="s">
        <v>9</v>
      </c>
      <c r="C45" s="10" t="s">
        <v>26</v>
      </c>
      <c r="D45" s="10">
        <v>84</v>
      </c>
      <c r="E45" s="11">
        <v>79800</v>
      </c>
    </row>
    <row r="46" spans="1:5" x14ac:dyDescent="0.25">
      <c r="A46" s="9" t="s">
        <v>7</v>
      </c>
      <c r="B46" s="9" t="s">
        <v>9</v>
      </c>
      <c r="C46" s="10" t="s">
        <v>26</v>
      </c>
      <c r="D46" s="10">
        <v>348</v>
      </c>
      <c r="E46" s="11">
        <v>106139.99999999999</v>
      </c>
    </row>
    <row r="47" spans="1:5" x14ac:dyDescent="0.25">
      <c r="A47" s="9" t="s">
        <v>8</v>
      </c>
      <c r="B47" s="9" t="s">
        <v>9</v>
      </c>
      <c r="C47" s="10" t="s">
        <v>26</v>
      </c>
      <c r="D47" s="10">
        <v>71</v>
      </c>
      <c r="E47" s="11">
        <v>20590</v>
      </c>
    </row>
    <row r="48" spans="1:5" x14ac:dyDescent="0.25">
      <c r="A48" s="9" t="s">
        <v>11</v>
      </c>
      <c r="B48" s="9" t="s">
        <v>9</v>
      </c>
      <c r="C48" s="10" t="s">
        <v>26</v>
      </c>
      <c r="D48" s="10">
        <v>239</v>
      </c>
      <c r="E48" s="11">
        <v>66800</v>
      </c>
    </row>
    <row r="49" spans="1:5" x14ac:dyDescent="0.25">
      <c r="A49" s="10"/>
      <c r="B49" s="10"/>
      <c r="C49" s="10"/>
      <c r="D49" s="10"/>
      <c r="E49" s="10"/>
    </row>
  </sheetData>
  <conditionalFormatting sqref="A2:A48">
    <cfRule type="containsText" dxfId="15" priority="5" operator="containsText" text="Notuleren">
      <formula>NOT(ISERROR(SEARCH("Notuleren",A2)))</formula>
    </cfRule>
    <cfRule type="containsText" dxfId="14" priority="6" operator="containsText" text="Taal">
      <formula>NOT(ISERROR(SEARCH("Taal",A2)))</formula>
    </cfRule>
    <cfRule type="containsText" dxfId="13" priority="7" operator="containsText" text="Informatica">
      <formula>NOT(ISERROR(SEARCH("Informatica",A2)))</formula>
    </cfRule>
    <cfRule type="containsText" dxfId="12" priority="8" operator="containsText" text="Boekhouden">
      <formula>NOT(ISERROR(SEARCH("Boekhouden",A2)))</formula>
    </cfRule>
  </conditionalFormatting>
  <conditionalFormatting sqref="B2:B48">
    <cfRule type="containsText" dxfId="11" priority="1" operator="containsText" text="Midden">
      <formula>NOT(ISERROR(SEARCH("Midden",B2)))</formula>
    </cfRule>
    <cfRule type="containsText" dxfId="10" priority="2" operator="containsText" text="Zuid">
      <formula>NOT(ISERROR(SEARCH("Zuid",B2)))</formula>
    </cfRule>
    <cfRule type="containsText" dxfId="9" priority="3" operator="containsText" text="Noord">
      <formula>NOT(ISERROR(SEARCH("Noord",B2)))</formula>
    </cfRule>
    <cfRule type="containsText" dxfId="8" priority="4" operator="containsText" text="Oost">
      <formula>NOT(ISERROR(SEARCH("Oost",B2)))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C7F5B-819A-4956-99E3-91FDD4211019}">
  <dimension ref="A1:F49"/>
  <sheetViews>
    <sheetView workbookViewId="0"/>
  </sheetViews>
  <sheetFormatPr defaultRowHeight="15" x14ac:dyDescent="0.25"/>
  <cols>
    <col min="1" max="6" width="21.42578125" customWidth="1"/>
  </cols>
  <sheetData>
    <row r="1" spans="1:6" ht="30" customHeight="1" thickBot="1" x14ac:dyDescent="0.3">
      <c r="A1" s="1" t="s">
        <v>0</v>
      </c>
      <c r="B1" s="2" t="s">
        <v>1</v>
      </c>
      <c r="C1" s="3" t="s">
        <v>2</v>
      </c>
      <c r="D1" s="3" t="s">
        <v>29</v>
      </c>
      <c r="E1" s="4" t="s">
        <v>27</v>
      </c>
      <c r="F1" s="5" t="s">
        <v>3</v>
      </c>
    </row>
    <row r="2" spans="1:6" x14ac:dyDescent="0.25">
      <c r="A2" s="6" t="s">
        <v>4</v>
      </c>
      <c r="B2" s="6" t="s">
        <v>5</v>
      </c>
      <c r="C2" s="7" t="s">
        <v>6</v>
      </c>
      <c r="D2" s="7">
        <f>E2*50</f>
        <v>2700</v>
      </c>
      <c r="E2" s="7">
        <v>54</v>
      </c>
      <c r="F2" s="8">
        <v>51300</v>
      </c>
    </row>
    <row r="3" spans="1:6" x14ac:dyDescent="0.25">
      <c r="A3" s="9" t="s">
        <v>7</v>
      </c>
      <c r="B3" s="6" t="s">
        <v>5</v>
      </c>
      <c r="C3" s="10" t="s">
        <v>6</v>
      </c>
      <c r="D3" s="7">
        <f t="shared" ref="D3:D48" si="0">E3*50</f>
        <v>7850</v>
      </c>
      <c r="E3" s="10">
        <v>157</v>
      </c>
      <c r="F3" s="11">
        <v>39250</v>
      </c>
    </row>
    <row r="4" spans="1:6" x14ac:dyDescent="0.25">
      <c r="A4" s="9" t="s">
        <v>8</v>
      </c>
      <c r="B4" s="6" t="s">
        <v>5</v>
      </c>
      <c r="C4" s="10" t="s">
        <v>6</v>
      </c>
      <c r="D4" s="7">
        <f t="shared" si="0"/>
        <v>1950</v>
      </c>
      <c r="E4" s="10">
        <v>39</v>
      </c>
      <c r="F4" s="11">
        <v>10900</v>
      </c>
    </row>
    <row r="5" spans="1:6" x14ac:dyDescent="0.25">
      <c r="A5" s="9" t="s">
        <v>4</v>
      </c>
      <c r="B5" s="9" t="s">
        <v>9</v>
      </c>
      <c r="C5" s="10" t="s">
        <v>10</v>
      </c>
      <c r="D5" s="7">
        <f t="shared" si="0"/>
        <v>6200</v>
      </c>
      <c r="E5" s="10">
        <v>124</v>
      </c>
      <c r="F5" s="11">
        <v>136400</v>
      </c>
    </row>
    <row r="6" spans="1:6" x14ac:dyDescent="0.25">
      <c r="A6" s="9" t="s">
        <v>7</v>
      </c>
      <c r="B6" s="9" t="s">
        <v>9</v>
      </c>
      <c r="C6" s="10" t="s">
        <v>10</v>
      </c>
      <c r="D6" s="7">
        <f t="shared" si="0"/>
        <v>22250</v>
      </c>
      <c r="E6" s="10">
        <v>445</v>
      </c>
      <c r="F6" s="11">
        <v>133500</v>
      </c>
    </row>
    <row r="7" spans="1:6" x14ac:dyDescent="0.25">
      <c r="A7" s="9" t="s">
        <v>8</v>
      </c>
      <c r="B7" s="9" t="s">
        <v>9</v>
      </c>
      <c r="C7" s="10" t="s">
        <v>10</v>
      </c>
      <c r="D7" s="7">
        <f t="shared" si="0"/>
        <v>3250</v>
      </c>
      <c r="E7" s="10">
        <v>65</v>
      </c>
      <c r="F7" s="11">
        <v>17225</v>
      </c>
    </row>
    <row r="8" spans="1:6" x14ac:dyDescent="0.25">
      <c r="A8" s="9" t="s">
        <v>11</v>
      </c>
      <c r="B8" s="9" t="s">
        <v>9</v>
      </c>
      <c r="C8" s="10" t="s">
        <v>10</v>
      </c>
      <c r="D8" s="7">
        <f t="shared" si="0"/>
        <v>6600</v>
      </c>
      <c r="E8" s="10">
        <v>132</v>
      </c>
      <c r="F8" s="11">
        <v>38280</v>
      </c>
    </row>
    <row r="9" spans="1:6" x14ac:dyDescent="0.25">
      <c r="A9" s="9" t="s">
        <v>4</v>
      </c>
      <c r="B9" s="9" t="s">
        <v>9</v>
      </c>
      <c r="C9" s="10" t="s">
        <v>12</v>
      </c>
      <c r="D9" s="7">
        <f t="shared" si="0"/>
        <v>2300</v>
      </c>
      <c r="E9" s="10">
        <v>46</v>
      </c>
      <c r="F9" s="11">
        <v>46000</v>
      </c>
    </row>
    <row r="10" spans="1:6" x14ac:dyDescent="0.25">
      <c r="A10" s="9" t="s">
        <v>7</v>
      </c>
      <c r="B10" s="9" t="s">
        <v>9</v>
      </c>
      <c r="C10" s="10" t="s">
        <v>12</v>
      </c>
      <c r="D10" s="7">
        <f t="shared" si="0"/>
        <v>14800</v>
      </c>
      <c r="E10" s="10">
        <v>296</v>
      </c>
      <c r="F10" s="11">
        <v>74000</v>
      </c>
    </row>
    <row r="11" spans="1:6" x14ac:dyDescent="0.25">
      <c r="A11" s="9" t="s">
        <v>8</v>
      </c>
      <c r="B11" s="9" t="s">
        <v>9</v>
      </c>
      <c r="C11" s="10" t="s">
        <v>12</v>
      </c>
      <c r="D11" s="7">
        <f t="shared" si="0"/>
        <v>2600</v>
      </c>
      <c r="E11" s="10">
        <v>52</v>
      </c>
      <c r="F11" s="11">
        <v>14534</v>
      </c>
    </row>
    <row r="12" spans="1:6" x14ac:dyDescent="0.25">
      <c r="A12" s="9" t="s">
        <v>11</v>
      </c>
      <c r="B12" s="9" t="s">
        <v>9</v>
      </c>
      <c r="C12" s="10" t="s">
        <v>12</v>
      </c>
      <c r="D12" s="7">
        <f t="shared" si="0"/>
        <v>6200</v>
      </c>
      <c r="E12" s="10">
        <v>124</v>
      </c>
      <c r="F12" s="11">
        <v>28520</v>
      </c>
    </row>
    <row r="13" spans="1:6" x14ac:dyDescent="0.25">
      <c r="A13" s="9" t="s">
        <v>4</v>
      </c>
      <c r="B13" s="9" t="s">
        <v>13</v>
      </c>
      <c r="C13" s="10" t="s">
        <v>14</v>
      </c>
      <c r="D13" s="7">
        <f t="shared" si="0"/>
        <v>1800</v>
      </c>
      <c r="E13" s="10">
        <v>36</v>
      </c>
      <c r="F13" s="11">
        <v>36000</v>
      </c>
    </row>
    <row r="14" spans="1:6" x14ac:dyDescent="0.25">
      <c r="A14" s="9" t="s">
        <v>7</v>
      </c>
      <c r="B14" s="9" t="s">
        <v>13</v>
      </c>
      <c r="C14" s="10" t="s">
        <v>14</v>
      </c>
      <c r="D14" s="7">
        <f t="shared" si="0"/>
        <v>14850</v>
      </c>
      <c r="E14" s="10">
        <v>297</v>
      </c>
      <c r="F14" s="11">
        <v>75734.999999999985</v>
      </c>
    </row>
    <row r="15" spans="1:6" x14ac:dyDescent="0.25">
      <c r="A15" s="9" t="s">
        <v>4</v>
      </c>
      <c r="B15" s="9" t="s">
        <v>15</v>
      </c>
      <c r="C15" s="10" t="s">
        <v>16</v>
      </c>
      <c r="D15" s="7">
        <f t="shared" si="0"/>
        <v>400</v>
      </c>
      <c r="E15" s="10">
        <v>8</v>
      </c>
      <c r="F15" s="11">
        <v>7800</v>
      </c>
    </row>
    <row r="16" spans="1:6" x14ac:dyDescent="0.25">
      <c r="A16" s="9" t="s">
        <v>7</v>
      </c>
      <c r="B16" s="9" t="s">
        <v>15</v>
      </c>
      <c r="C16" s="10" t="s">
        <v>16</v>
      </c>
      <c r="D16" s="7">
        <f t="shared" si="0"/>
        <v>10700</v>
      </c>
      <c r="E16" s="10">
        <v>214</v>
      </c>
      <c r="F16" s="11">
        <v>65269.999999999993</v>
      </c>
    </row>
    <row r="17" spans="1:6" x14ac:dyDescent="0.25">
      <c r="A17" s="9" t="s">
        <v>8</v>
      </c>
      <c r="B17" s="9" t="s">
        <v>15</v>
      </c>
      <c r="C17" s="10" t="s">
        <v>16</v>
      </c>
      <c r="D17" s="7">
        <f t="shared" si="0"/>
        <v>850</v>
      </c>
      <c r="E17" s="10">
        <v>17</v>
      </c>
      <c r="F17" s="11">
        <v>4930</v>
      </c>
    </row>
    <row r="18" spans="1:6" x14ac:dyDescent="0.25">
      <c r="A18" s="9" t="s">
        <v>4</v>
      </c>
      <c r="B18" s="6" t="s">
        <v>5</v>
      </c>
      <c r="C18" s="10" t="s">
        <v>17</v>
      </c>
      <c r="D18" s="7">
        <f t="shared" si="0"/>
        <v>2400</v>
      </c>
      <c r="E18" s="10">
        <v>48</v>
      </c>
      <c r="F18" s="11">
        <v>48000</v>
      </c>
    </row>
    <row r="19" spans="1:6" x14ac:dyDescent="0.25">
      <c r="A19" s="9" t="s">
        <v>7</v>
      </c>
      <c r="B19" s="6" t="s">
        <v>5</v>
      </c>
      <c r="C19" s="10" t="s">
        <v>17</v>
      </c>
      <c r="D19" s="7">
        <f t="shared" si="0"/>
        <v>18350</v>
      </c>
      <c r="E19" s="10">
        <v>367</v>
      </c>
      <c r="F19" s="11">
        <v>97255</v>
      </c>
    </row>
    <row r="20" spans="1:6" x14ac:dyDescent="0.25">
      <c r="A20" s="9" t="s">
        <v>8</v>
      </c>
      <c r="B20" s="6" t="s">
        <v>5</v>
      </c>
      <c r="C20" s="10" t="s">
        <v>17</v>
      </c>
      <c r="D20" s="7">
        <f t="shared" si="0"/>
        <v>2300</v>
      </c>
      <c r="E20" s="10">
        <v>46</v>
      </c>
      <c r="F20" s="11">
        <v>11730</v>
      </c>
    </row>
    <row r="21" spans="1:6" x14ac:dyDescent="0.25">
      <c r="A21" s="9" t="s">
        <v>11</v>
      </c>
      <c r="B21" s="6" t="s">
        <v>5</v>
      </c>
      <c r="C21" s="10" t="s">
        <v>17</v>
      </c>
      <c r="D21" s="7">
        <f t="shared" si="0"/>
        <v>4850</v>
      </c>
      <c r="E21" s="10">
        <v>97</v>
      </c>
      <c r="F21" s="11">
        <v>29100</v>
      </c>
    </row>
    <row r="22" spans="1:6" x14ac:dyDescent="0.25">
      <c r="A22" s="9" t="s">
        <v>4</v>
      </c>
      <c r="B22" s="9" t="s">
        <v>13</v>
      </c>
      <c r="C22" s="10" t="s">
        <v>18</v>
      </c>
      <c r="D22" s="7">
        <f t="shared" si="0"/>
        <v>1050</v>
      </c>
      <c r="E22" s="10">
        <v>21</v>
      </c>
      <c r="F22" s="11">
        <v>23100</v>
      </c>
    </row>
    <row r="23" spans="1:6" x14ac:dyDescent="0.25">
      <c r="A23" s="9" t="s">
        <v>7</v>
      </c>
      <c r="B23" s="9" t="s">
        <v>13</v>
      </c>
      <c r="C23" s="10" t="s">
        <v>18</v>
      </c>
      <c r="D23" s="7">
        <f t="shared" si="0"/>
        <v>19850</v>
      </c>
      <c r="E23" s="10">
        <v>397</v>
      </c>
      <c r="F23" s="11">
        <v>119100</v>
      </c>
    </row>
    <row r="24" spans="1:6" x14ac:dyDescent="0.25">
      <c r="A24" s="9" t="s">
        <v>11</v>
      </c>
      <c r="B24" s="9" t="s">
        <v>13</v>
      </c>
      <c r="C24" s="10" t="s">
        <v>18</v>
      </c>
      <c r="D24" s="7">
        <f t="shared" si="0"/>
        <v>900</v>
      </c>
      <c r="E24" s="10">
        <v>18</v>
      </c>
      <c r="F24" s="11">
        <v>5220</v>
      </c>
    </row>
    <row r="25" spans="1:6" x14ac:dyDescent="0.25">
      <c r="A25" s="9" t="s">
        <v>7</v>
      </c>
      <c r="B25" s="9" t="s">
        <v>13</v>
      </c>
      <c r="C25" s="10" t="s">
        <v>19</v>
      </c>
      <c r="D25" s="7">
        <f t="shared" si="0"/>
        <v>18900</v>
      </c>
      <c r="E25" s="10">
        <v>378</v>
      </c>
      <c r="F25" s="11">
        <v>105651</v>
      </c>
    </row>
    <row r="26" spans="1:6" x14ac:dyDescent="0.25">
      <c r="A26" s="9" t="s">
        <v>11</v>
      </c>
      <c r="B26" s="9" t="s">
        <v>13</v>
      </c>
      <c r="C26" s="10" t="s">
        <v>19</v>
      </c>
      <c r="D26" s="7">
        <f t="shared" si="0"/>
        <v>9350</v>
      </c>
      <c r="E26" s="10">
        <v>187</v>
      </c>
      <c r="F26" s="11">
        <v>46750</v>
      </c>
    </row>
    <row r="27" spans="1:6" x14ac:dyDescent="0.25">
      <c r="A27" s="9" t="s">
        <v>4</v>
      </c>
      <c r="B27" s="9" t="s">
        <v>13</v>
      </c>
      <c r="C27" s="10" t="s">
        <v>20</v>
      </c>
      <c r="D27" s="7">
        <f t="shared" si="0"/>
        <v>3950</v>
      </c>
      <c r="E27" s="10">
        <v>79</v>
      </c>
      <c r="F27" s="11">
        <v>82950</v>
      </c>
    </row>
    <row r="28" spans="1:6" x14ac:dyDescent="0.25">
      <c r="A28" s="9" t="s">
        <v>7</v>
      </c>
      <c r="B28" s="9" t="s">
        <v>13</v>
      </c>
      <c r="C28" s="10" t="s">
        <v>20</v>
      </c>
      <c r="D28" s="7">
        <f t="shared" si="0"/>
        <v>14200</v>
      </c>
      <c r="E28" s="10">
        <v>284</v>
      </c>
      <c r="F28" s="11">
        <v>65319.999999999993</v>
      </c>
    </row>
    <row r="29" spans="1:6" x14ac:dyDescent="0.25">
      <c r="A29" s="9" t="s">
        <v>8</v>
      </c>
      <c r="B29" s="9" t="s">
        <v>13</v>
      </c>
      <c r="C29" s="10" t="s">
        <v>20</v>
      </c>
      <c r="D29" s="7">
        <f t="shared" si="0"/>
        <v>2800</v>
      </c>
      <c r="E29" s="10">
        <v>56</v>
      </c>
      <c r="F29" s="11">
        <v>14000</v>
      </c>
    </row>
    <row r="30" spans="1:6" x14ac:dyDescent="0.25">
      <c r="A30" s="9" t="s">
        <v>11</v>
      </c>
      <c r="B30" s="9" t="s">
        <v>13</v>
      </c>
      <c r="C30" s="10" t="s">
        <v>20</v>
      </c>
      <c r="D30" s="7">
        <f t="shared" si="0"/>
        <v>12050</v>
      </c>
      <c r="E30" s="10">
        <v>241</v>
      </c>
      <c r="F30" s="11">
        <v>61454.999999999993</v>
      </c>
    </row>
    <row r="31" spans="1:6" x14ac:dyDescent="0.25">
      <c r="A31" s="9" t="s">
        <v>4</v>
      </c>
      <c r="B31" s="9" t="s">
        <v>15</v>
      </c>
      <c r="C31" s="10" t="s">
        <v>21</v>
      </c>
      <c r="D31" s="7">
        <f t="shared" si="0"/>
        <v>4500</v>
      </c>
      <c r="E31" s="10">
        <v>90</v>
      </c>
      <c r="F31" s="11">
        <v>93600</v>
      </c>
    </row>
    <row r="32" spans="1:6" x14ac:dyDescent="0.25">
      <c r="A32" s="9" t="s">
        <v>7</v>
      </c>
      <c r="B32" s="9" t="s">
        <v>15</v>
      </c>
      <c r="C32" s="10" t="s">
        <v>21</v>
      </c>
      <c r="D32" s="7">
        <f t="shared" si="0"/>
        <v>7900</v>
      </c>
      <c r="E32" s="10">
        <v>158</v>
      </c>
      <c r="F32" s="11">
        <v>36340</v>
      </c>
    </row>
    <row r="33" spans="1:6" x14ac:dyDescent="0.25">
      <c r="A33" s="9" t="s">
        <v>8</v>
      </c>
      <c r="B33" s="9" t="s">
        <v>15</v>
      </c>
      <c r="C33" s="10" t="s">
        <v>21</v>
      </c>
      <c r="D33" s="7">
        <f t="shared" si="0"/>
        <v>4200</v>
      </c>
      <c r="E33" s="10">
        <v>84</v>
      </c>
      <c r="F33" s="11">
        <v>21000</v>
      </c>
    </row>
    <row r="34" spans="1:6" x14ac:dyDescent="0.25">
      <c r="A34" s="9" t="s">
        <v>11</v>
      </c>
      <c r="B34" s="9" t="s">
        <v>15</v>
      </c>
      <c r="C34" s="10" t="s">
        <v>21</v>
      </c>
      <c r="D34" s="7">
        <f t="shared" si="0"/>
        <v>2700</v>
      </c>
      <c r="E34" s="10">
        <v>54</v>
      </c>
      <c r="F34" s="11">
        <v>13769.999999999998</v>
      </c>
    </row>
    <row r="35" spans="1:6" x14ac:dyDescent="0.25">
      <c r="A35" s="9" t="s">
        <v>7</v>
      </c>
      <c r="B35" s="9" t="s">
        <v>15</v>
      </c>
      <c r="C35" s="10" t="s">
        <v>22</v>
      </c>
      <c r="D35" s="7">
        <f t="shared" si="0"/>
        <v>19200</v>
      </c>
      <c r="E35" s="10">
        <v>384</v>
      </c>
      <c r="F35" s="11">
        <v>117119.99999999999</v>
      </c>
    </row>
    <row r="36" spans="1:6" x14ac:dyDescent="0.25">
      <c r="A36" s="9" t="s">
        <v>8</v>
      </c>
      <c r="B36" s="9" t="s">
        <v>15</v>
      </c>
      <c r="C36" s="10" t="s">
        <v>22</v>
      </c>
      <c r="D36" s="7">
        <f t="shared" si="0"/>
        <v>7100</v>
      </c>
      <c r="E36" s="10">
        <v>142</v>
      </c>
      <c r="F36" s="11">
        <v>41180</v>
      </c>
    </row>
    <row r="37" spans="1:6" x14ac:dyDescent="0.25">
      <c r="A37" s="9" t="s">
        <v>11</v>
      </c>
      <c r="B37" s="9" t="s">
        <v>15</v>
      </c>
      <c r="C37" s="10" t="s">
        <v>22</v>
      </c>
      <c r="D37" s="7">
        <f t="shared" si="0"/>
        <v>4600</v>
      </c>
      <c r="E37" s="10">
        <v>92</v>
      </c>
      <c r="F37" s="11">
        <v>25714</v>
      </c>
    </row>
    <row r="38" spans="1:6" x14ac:dyDescent="0.25">
      <c r="A38" s="9" t="s">
        <v>7</v>
      </c>
      <c r="B38" s="9" t="s">
        <v>13</v>
      </c>
      <c r="C38" s="10" t="s">
        <v>23</v>
      </c>
      <c r="D38" s="7">
        <f t="shared" si="0"/>
        <v>14300</v>
      </c>
      <c r="E38" s="10">
        <v>286</v>
      </c>
      <c r="F38" s="11">
        <v>82940</v>
      </c>
    </row>
    <row r="39" spans="1:6" x14ac:dyDescent="0.25">
      <c r="A39" s="9" t="s">
        <v>8</v>
      </c>
      <c r="B39" s="9" t="s">
        <v>13</v>
      </c>
      <c r="C39" s="10" t="s">
        <v>23</v>
      </c>
      <c r="D39" s="7">
        <f t="shared" si="0"/>
        <v>3750</v>
      </c>
      <c r="E39" s="10">
        <v>75</v>
      </c>
      <c r="F39" s="11">
        <v>22500</v>
      </c>
    </row>
    <row r="40" spans="1:6" x14ac:dyDescent="0.25">
      <c r="A40" s="9" t="s">
        <v>11</v>
      </c>
      <c r="B40" s="9" t="s">
        <v>13</v>
      </c>
      <c r="C40" s="10" t="s">
        <v>23</v>
      </c>
      <c r="D40" s="7">
        <f t="shared" si="0"/>
        <v>16400</v>
      </c>
      <c r="E40" s="10">
        <v>328</v>
      </c>
      <c r="F40" s="11">
        <v>100040</v>
      </c>
    </row>
    <row r="41" spans="1:6" x14ac:dyDescent="0.25">
      <c r="A41" s="9" t="s">
        <v>4</v>
      </c>
      <c r="B41" s="9" t="s">
        <v>9</v>
      </c>
      <c r="C41" s="10" t="s">
        <v>24</v>
      </c>
      <c r="D41" s="7">
        <f t="shared" si="0"/>
        <v>1300</v>
      </c>
      <c r="E41" s="10">
        <v>26</v>
      </c>
      <c r="F41" s="11">
        <v>27300</v>
      </c>
    </row>
    <row r="42" spans="1:6" x14ac:dyDescent="0.25">
      <c r="A42" s="9" t="s">
        <v>7</v>
      </c>
      <c r="B42" s="9" t="s">
        <v>9</v>
      </c>
      <c r="C42" s="10" t="s">
        <v>24</v>
      </c>
      <c r="D42" s="7">
        <f t="shared" si="0"/>
        <v>9250</v>
      </c>
      <c r="E42" s="10">
        <v>185</v>
      </c>
      <c r="F42" s="11">
        <v>49025</v>
      </c>
    </row>
    <row r="43" spans="1:6" x14ac:dyDescent="0.25">
      <c r="A43" s="9" t="s">
        <v>4</v>
      </c>
      <c r="B43" s="9" t="s">
        <v>9</v>
      </c>
      <c r="C43" s="10" t="s">
        <v>25</v>
      </c>
      <c r="D43" s="7">
        <f t="shared" si="0"/>
        <v>2800</v>
      </c>
      <c r="E43" s="10">
        <v>56</v>
      </c>
      <c r="F43" s="11">
        <v>56000</v>
      </c>
    </row>
    <row r="44" spans="1:6" x14ac:dyDescent="0.25">
      <c r="A44" s="9" t="s">
        <v>7</v>
      </c>
      <c r="B44" s="9" t="s">
        <v>9</v>
      </c>
      <c r="C44" s="10" t="s">
        <v>25</v>
      </c>
      <c r="D44" s="7">
        <f t="shared" si="0"/>
        <v>18100</v>
      </c>
      <c r="E44" s="10">
        <v>362</v>
      </c>
      <c r="F44" s="11">
        <v>83259.999999999985</v>
      </c>
    </row>
    <row r="45" spans="1:6" x14ac:dyDescent="0.25">
      <c r="A45" s="9" t="s">
        <v>4</v>
      </c>
      <c r="B45" s="9" t="s">
        <v>9</v>
      </c>
      <c r="C45" s="10" t="s">
        <v>26</v>
      </c>
      <c r="D45" s="7">
        <f t="shared" si="0"/>
        <v>4200</v>
      </c>
      <c r="E45" s="10">
        <v>84</v>
      </c>
      <c r="F45" s="11">
        <v>79800</v>
      </c>
    </row>
    <row r="46" spans="1:6" x14ac:dyDescent="0.25">
      <c r="A46" s="9" t="s">
        <v>7</v>
      </c>
      <c r="B46" s="9" t="s">
        <v>9</v>
      </c>
      <c r="C46" s="10" t="s">
        <v>26</v>
      </c>
      <c r="D46" s="7">
        <f t="shared" si="0"/>
        <v>17400</v>
      </c>
      <c r="E46" s="10">
        <v>348</v>
      </c>
      <c r="F46" s="11">
        <v>106139.99999999999</v>
      </c>
    </row>
    <row r="47" spans="1:6" x14ac:dyDescent="0.25">
      <c r="A47" s="9" t="s">
        <v>8</v>
      </c>
      <c r="B47" s="9" t="s">
        <v>9</v>
      </c>
      <c r="C47" s="10" t="s">
        <v>26</v>
      </c>
      <c r="D47" s="7">
        <f t="shared" si="0"/>
        <v>3550</v>
      </c>
      <c r="E47" s="10">
        <v>71</v>
      </c>
      <c r="F47" s="11">
        <v>20590</v>
      </c>
    </row>
    <row r="48" spans="1:6" x14ac:dyDescent="0.25">
      <c r="A48" s="9" t="s">
        <v>11</v>
      </c>
      <c r="B48" s="9" t="s">
        <v>9</v>
      </c>
      <c r="C48" s="10" t="s">
        <v>26</v>
      </c>
      <c r="D48" s="7">
        <f t="shared" si="0"/>
        <v>11950</v>
      </c>
      <c r="E48" s="10">
        <v>239</v>
      </c>
      <c r="F48" s="11">
        <v>66800</v>
      </c>
    </row>
    <row r="49" spans="1:6" x14ac:dyDescent="0.25">
      <c r="A49" s="10"/>
      <c r="B49" s="10"/>
      <c r="C49" s="10"/>
      <c r="D49" s="10"/>
      <c r="E49" s="10"/>
      <c r="F49" s="10"/>
    </row>
  </sheetData>
  <conditionalFormatting sqref="A2:A48">
    <cfRule type="containsText" dxfId="7" priority="5" operator="containsText" text="Notuleren">
      <formula>NOT(ISERROR(SEARCH("Notuleren",A2)))</formula>
    </cfRule>
    <cfRule type="containsText" dxfId="6" priority="6" operator="containsText" text="Taal">
      <formula>NOT(ISERROR(SEARCH("Taal",A2)))</formula>
    </cfRule>
    <cfRule type="containsText" dxfId="5" priority="7" operator="containsText" text="Informatica">
      <formula>NOT(ISERROR(SEARCH("Informatica",A2)))</formula>
    </cfRule>
    <cfRule type="containsText" dxfId="4" priority="8" operator="containsText" text="Boekhouden">
      <formula>NOT(ISERROR(SEARCH("Boekhouden",A2)))</formula>
    </cfRule>
  </conditionalFormatting>
  <conditionalFormatting sqref="B2:B48">
    <cfRule type="containsText" dxfId="3" priority="1" operator="containsText" text="Midden">
      <formula>NOT(ISERROR(SEARCH("Midden",B2)))</formula>
    </cfRule>
    <cfRule type="containsText" dxfId="2" priority="2" operator="containsText" text="Zuid">
      <formula>NOT(ISERROR(SEARCH("Zuid",B2)))</formula>
    </cfRule>
    <cfRule type="containsText" dxfId="1" priority="3" operator="containsText" text="Noord">
      <formula>NOT(ISERROR(SEARCH("Noord",B2)))</formula>
    </cfRule>
    <cfRule type="containsText" dxfId="0" priority="4" operator="containsText" text="Oost">
      <formula>NOT(ISERROR(SEARCH("Oost",B2)))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3"/>
  <sheetViews>
    <sheetView workbookViewId="0">
      <selection sqref="A1:D1"/>
    </sheetView>
  </sheetViews>
  <sheetFormatPr defaultRowHeight="15" x14ac:dyDescent="0.25"/>
  <cols>
    <col min="1" max="1" width="12.42578125" customWidth="1"/>
    <col min="2" max="2" width="22.7109375" customWidth="1"/>
    <col min="3" max="3" width="20.42578125" customWidth="1"/>
    <col min="5" max="5" width="18.42578125" customWidth="1"/>
    <col min="6" max="6" width="15.5703125" customWidth="1"/>
  </cols>
  <sheetData>
    <row r="1" spans="1:4" ht="33" customHeight="1" x14ac:dyDescent="0.35">
      <c r="A1" s="15" t="s">
        <v>28</v>
      </c>
      <c r="B1" s="15"/>
      <c r="C1" s="15"/>
      <c r="D1" s="15"/>
    </row>
    <row r="2" spans="1:4" ht="15" customHeight="1" x14ac:dyDescent="0.25">
      <c r="B2" t="s">
        <v>27</v>
      </c>
      <c r="C2" s="14"/>
    </row>
    <row r="3" spans="1:4" ht="33.75" customHeight="1" x14ac:dyDescent="0.25">
      <c r="A3" s="12" t="s">
        <v>29</v>
      </c>
      <c r="B3" s="12"/>
      <c r="C3" s="12"/>
      <c r="D3" s="12"/>
    </row>
    <row r="4" spans="1:4" x14ac:dyDescent="0.25">
      <c r="B4" t="s">
        <v>32</v>
      </c>
      <c r="D4">
        <v>650</v>
      </c>
    </row>
    <row r="5" spans="1:4" x14ac:dyDescent="0.25">
      <c r="B5" t="s">
        <v>33</v>
      </c>
      <c r="D5">
        <v>120</v>
      </c>
    </row>
    <row r="6" spans="1:4" x14ac:dyDescent="0.25">
      <c r="B6" t="s">
        <v>34</v>
      </c>
      <c r="D6">
        <f>2*684</f>
        <v>1368</v>
      </c>
    </row>
    <row r="7" spans="1:4" x14ac:dyDescent="0.25">
      <c r="B7" t="s">
        <v>37</v>
      </c>
      <c r="D7">
        <f>5*C2</f>
        <v>0</v>
      </c>
    </row>
    <row r="8" spans="1:4" x14ac:dyDescent="0.25">
      <c r="A8" t="s">
        <v>35</v>
      </c>
      <c r="D8" s="12">
        <f t="shared" ref="D8" si="0">SUM(D4:D7)</f>
        <v>2138</v>
      </c>
    </row>
    <row r="9" spans="1:4" ht="12.75" customHeight="1" x14ac:dyDescent="0.25"/>
    <row r="10" spans="1:4" ht="33.75" customHeight="1" x14ac:dyDescent="0.25">
      <c r="A10" s="12" t="s">
        <v>30</v>
      </c>
      <c r="B10" s="12"/>
      <c r="C10" s="12"/>
      <c r="D10" s="12"/>
    </row>
    <row r="11" spans="1:4" x14ac:dyDescent="0.25">
      <c r="B11" t="s">
        <v>36</v>
      </c>
      <c r="D11" s="14"/>
    </row>
    <row r="12" spans="1:4" x14ac:dyDescent="0.25">
      <c r="A12" t="s">
        <v>35</v>
      </c>
      <c r="D12" s="12">
        <f>C2*D11</f>
        <v>0</v>
      </c>
    </row>
    <row r="13" spans="1:4" x14ac:dyDescent="0.25">
      <c r="A13" t="s">
        <v>31</v>
      </c>
      <c r="D13" s="13">
        <f>D12-D8</f>
        <v>-2138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3</vt:i4>
      </vt:variant>
    </vt:vector>
  </HeadingPairs>
  <TitlesOfParts>
    <vt:vector size="6" baseType="lpstr">
      <vt:lpstr>Omzet</vt:lpstr>
      <vt:lpstr>Winst</vt:lpstr>
      <vt:lpstr>Almelo</vt:lpstr>
      <vt:lpstr>Aantal_cursisten</vt:lpstr>
      <vt:lpstr>Cursuskosten</vt:lpstr>
      <vt:lpstr>Winst</vt:lpstr>
    </vt:vector>
  </TitlesOfParts>
  <Company>Instruct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cursist</dc:creator>
  <cp:lastModifiedBy>Josee Huybers</cp:lastModifiedBy>
  <dcterms:created xsi:type="dcterms:W3CDTF">2011-10-06T07:56:47Z</dcterms:created>
  <dcterms:modified xsi:type="dcterms:W3CDTF">2019-03-18T13:59:29Z</dcterms:modified>
</cp:coreProperties>
</file>